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造表" sheetId="1" r:id="rId1"/>
  </sheets>
  <definedNames>
    <definedName name="_xlnm.Print_Titles" localSheetId="0">'造表'!$1:$2</definedName>
  </definedNames>
  <calcPr fullCalcOnLoad="1"/>
</workbook>
</file>

<file path=xl/sharedStrings.xml><?xml version="1.0" encoding="utf-8"?>
<sst xmlns="http://schemas.openxmlformats.org/spreadsheetml/2006/main" count="132" uniqueCount="124">
  <si>
    <t>机电工程学院2016-2017-1学期实训耗材统计</t>
  </si>
  <si>
    <t>班级</t>
  </si>
  <si>
    <t>物品</t>
  </si>
  <si>
    <t>参考价</t>
  </si>
  <si>
    <t>数量</t>
  </si>
  <si>
    <t>金额</t>
  </si>
  <si>
    <t>小计</t>
  </si>
  <si>
    <t>联系人</t>
  </si>
  <si>
    <t>太阳能利用工  新能源1421</t>
  </si>
  <si>
    <t>太阳能电池片（多晶切片）</t>
  </si>
  <si>
    <t>王影星18361140657 (自己采购)</t>
  </si>
  <si>
    <t>焊带</t>
  </si>
  <si>
    <t>滴胶太阳能电池板</t>
  </si>
  <si>
    <t>助焊剂</t>
  </si>
  <si>
    <t>模型材料</t>
  </si>
  <si>
    <t>电流表</t>
  </si>
  <si>
    <t>锯条</t>
  </si>
  <si>
    <t>电钻钻头（小号）</t>
  </si>
  <si>
    <t>pvc管</t>
  </si>
  <si>
    <t>高级维修电工
机修1521</t>
  </si>
  <si>
    <t xml:space="preserve"> 多芯软铜电线 1.5平方 100米</t>
  </si>
  <si>
    <r>
      <t xml:space="preserve">红色 2
黄色 2
绿色 </t>
    </r>
    <r>
      <rPr>
        <sz val="12"/>
        <rFont val="宋体"/>
        <family val="0"/>
      </rPr>
      <t>6</t>
    </r>
  </si>
  <si>
    <t>单秀文13961979654</t>
  </si>
  <si>
    <t xml:space="preserve"> 24伏 2A 开关电源</t>
  </si>
  <si>
    <t>三孔接线插头</t>
  </si>
  <si>
    <t>一字平口螺丝刀 3mm</t>
  </si>
  <si>
    <t>自动生产线安装与调试
机电1411、12、13</t>
  </si>
  <si>
    <t xml:space="preserve">D—CT3 </t>
  </si>
  <si>
    <t>严国军15805102717</t>
  </si>
  <si>
    <t>OMRON E3Z—LS 63</t>
  </si>
  <si>
    <t>YALONG 接近开关 OBM—DOTNK</t>
  </si>
  <si>
    <t>物料台检测 SICK</t>
  </si>
  <si>
    <t>CS1J030 DC/AC 5~240V.100mA.low</t>
  </si>
  <si>
    <t>CS—15T DC/AC 5—120V.100mA.low</t>
  </si>
  <si>
    <t>CS—9D DC/AC 5—120.100mA.low</t>
  </si>
  <si>
    <t>光纤检测头 OMRON E32—ZD200</t>
  </si>
  <si>
    <t>OMRON E3X—NA(光纤放大器)</t>
  </si>
  <si>
    <t>编码器 HETKJ HTK4808—G—500BM/12—24C</t>
  </si>
  <si>
    <t>CS1G030 DC/AC 5~240V.100mA.low</t>
  </si>
  <si>
    <t>4V 110—06 压力：0.15~0.8Mpa 单向</t>
  </si>
  <si>
    <t>4V 120—06 压力：0.15~0.8Mpa 双向</t>
  </si>
  <si>
    <t>单片机( 应电1521、计控1521、新能源1521、电气1511、机电1511/2/3)</t>
  </si>
  <si>
    <t>单片机开发板（品名：奥科 型号：OK51-POWER，每套配备LCD1602、DS18b20）</t>
  </si>
  <si>
    <t>张 慧15861946631</t>
  </si>
  <si>
    <t>红色 3
黄色 3
绿色 3</t>
  </si>
  <si>
    <t>胡玉才15161977225</t>
  </si>
  <si>
    <t xml:space="preserve"> 多芯ying铜电线 1.5平方 100米</t>
  </si>
  <si>
    <t>十字螺丝刀</t>
  </si>
  <si>
    <t>3×75</t>
  </si>
  <si>
    <t xml:space="preserve">一字平口螺丝刀 </t>
  </si>
  <si>
    <t>8寸</t>
  </si>
  <si>
    <t>尖嘴钳</t>
  </si>
  <si>
    <t xml:space="preserve"> 虎口钳</t>
  </si>
  <si>
    <t>绝缘胶带</t>
  </si>
  <si>
    <t>手电钻</t>
  </si>
  <si>
    <t>钻孔直径 13mm
空载转速0-3100r/min 
输入功率800w 
额定电压 220V
额定频率50/60Hz</t>
  </si>
  <si>
    <t>空气开关</t>
  </si>
  <si>
    <t>DZ47-63-3P-10A</t>
  </si>
  <si>
    <t>熔断器</t>
  </si>
  <si>
    <t>RT18-32-3P</t>
  </si>
  <si>
    <t>交流接触器</t>
  </si>
  <si>
    <t>LC1-D0610M5N</t>
  </si>
  <si>
    <t>热继电器</t>
  </si>
  <si>
    <t>按钮按钮</t>
  </si>
  <si>
    <t>时间继电器</t>
  </si>
  <si>
    <t>灯泡</t>
  </si>
  <si>
    <t>220V/25W</t>
  </si>
  <si>
    <t>螺口平灯座</t>
  </si>
  <si>
    <t>3A   250V～</t>
  </si>
  <si>
    <t>触摸开关</t>
  </si>
  <si>
    <t>CD200-D86M</t>
  </si>
  <si>
    <t>双联开关</t>
  </si>
  <si>
    <t>CD200-DG862K2</t>
  </si>
  <si>
    <t>插座</t>
  </si>
  <si>
    <t>DG862K1</t>
  </si>
  <si>
    <t>日光灯</t>
  </si>
  <si>
    <t>10W</t>
  </si>
  <si>
    <t>整流器</t>
  </si>
  <si>
    <t>HLDGZHE-M13W</t>
  </si>
  <si>
    <t>起辉器</t>
  </si>
  <si>
    <t>S10</t>
  </si>
  <si>
    <t>单相电度表</t>
  </si>
  <si>
    <t>DD862/220V(1.5～6A)</t>
  </si>
  <si>
    <t>木工板</t>
  </si>
  <si>
    <t>单联开关</t>
  </si>
  <si>
    <t>灯光智能控制模块</t>
  </si>
  <si>
    <t>家用电器智能控制模块</t>
  </si>
  <si>
    <t>家庭门禁控制模块</t>
  </si>
  <si>
    <t>家庭环境参数监测模块</t>
  </si>
  <si>
    <t>电动窗帘控制模块</t>
  </si>
  <si>
    <t>0.75mm2软导线</t>
  </si>
  <si>
    <t>电子技术 机电1511、1512,1513</t>
  </si>
  <si>
    <t>焊接练习用的电路板</t>
  </si>
  <si>
    <t>焊接练习用的元件(电阻、电容等按斤计量）</t>
  </si>
  <si>
    <t>调幅收音机</t>
  </si>
  <si>
    <t>八路抢答器</t>
  </si>
  <si>
    <t>锡含量60%焊锡丝1kg</t>
  </si>
  <si>
    <t>数字电子产品设计与制作   应电1521</t>
  </si>
  <si>
    <t>分立元件门电路套件 与门 或门 非门</t>
  </si>
  <si>
    <t>电子幸运转盘套件</t>
  </si>
  <si>
    <t>3人表决器套件</t>
  </si>
  <si>
    <t>60秒计数器</t>
  </si>
  <si>
    <t>锡含量60%焊锡丝0.5kg</t>
  </si>
  <si>
    <t>汽车前照灯自动开关电路 </t>
  </si>
  <si>
    <t>备注</t>
  </si>
  <si>
    <t>带备存</t>
  </si>
  <si>
    <t>电气综合布线实训室(16级新生电工实训)</t>
  </si>
  <si>
    <r>
      <t>剥线钳</t>
    </r>
    <r>
      <rPr>
        <sz val="10.5"/>
        <color indexed="63"/>
        <rFont val="Arial"/>
        <family val="2"/>
      </rPr>
      <t xml:space="preserve"> </t>
    </r>
  </si>
  <si>
    <r>
      <t>JRS1D-25</t>
    </r>
    <r>
      <rPr>
        <sz val="10.5"/>
        <rFont val="宋体"/>
        <family val="0"/>
      </rPr>
      <t>/</t>
    </r>
    <r>
      <rPr>
        <sz val="10.5"/>
        <rFont val="宋体"/>
        <family val="0"/>
      </rPr>
      <t>Z(0.63-1A</t>
    </r>
    <r>
      <rPr>
        <sz val="10.5"/>
        <rFont val="宋体"/>
        <family val="0"/>
      </rPr>
      <t>)</t>
    </r>
  </si>
  <si>
    <r>
      <t>Φ</t>
    </r>
    <r>
      <rPr>
        <sz val="10.5"/>
        <rFont val="宋体"/>
        <family val="0"/>
      </rPr>
      <t>22-LAY16（红）</t>
    </r>
  </si>
  <si>
    <r>
      <t>Φ</t>
    </r>
    <r>
      <rPr>
        <sz val="10.5"/>
        <rFont val="宋体"/>
        <family val="0"/>
      </rPr>
      <t>22-LAY16（绿）</t>
    </r>
  </si>
  <si>
    <t>无线传感器网络及智能家居安装与调试 计控1421、1431</t>
  </si>
  <si>
    <t xml:space="preserve"> 赵国良 董荣伟
 13515145202
15751726619</t>
  </si>
  <si>
    <t xml:space="preserve">可在淘宝“C1Smart物联科技”购买QQ:3163375103店铺购买链接：淘宝地址——https://shop120935634.taobao.com/?spm=a230r.7195193.1997079397.2.LvBeOy </t>
  </si>
  <si>
    <t>应电1421，电子高级工考级</t>
  </si>
  <si>
    <t>黑白电视机套件36套
训练电路板套件38</t>
  </si>
  <si>
    <t>杨国平13276147408</t>
  </si>
  <si>
    <t>16级电类班级电工考工</t>
  </si>
  <si>
    <t>1.5mm2硬导线（黄绿红）</t>
  </si>
  <si>
    <t>15卷</t>
  </si>
  <si>
    <t>严明江</t>
  </si>
  <si>
    <t>5卷</t>
  </si>
  <si>
    <t>380V时间继电器、接触器</t>
  </si>
  <si>
    <t>13401773850朱艳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</si>
</sst>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0.5"/>
      <color indexed="63"/>
      <name val="Arial"/>
      <family val="2"/>
    </font>
    <font>
      <sz val="10.5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9D%E7%BC%98%E8%83%B6%E5%B8%A6&amp;ie=utf-8&amp;src=wenda_lin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J88" sqref="J88"/>
    </sheetView>
  </sheetViews>
  <sheetFormatPr defaultColWidth="9.00390625" defaultRowHeight="14.25"/>
  <cols>
    <col min="1" max="1" width="13.875" style="40" customWidth="1"/>
    <col min="2" max="2" width="23.875" style="41" customWidth="1"/>
    <col min="3" max="3" width="11.625" style="42" customWidth="1"/>
    <col min="4" max="4" width="12.75390625" style="42" customWidth="1"/>
    <col min="5" max="5" width="9.00390625" style="42" customWidth="1"/>
    <col min="6" max="6" width="8.25390625" style="42" customWidth="1"/>
    <col min="7" max="7" width="8.50390625" style="2" customWidth="1"/>
    <col min="8" max="8" width="8.00390625" style="2" customWidth="1"/>
    <col min="9" max="16384" width="9.00390625" style="3" customWidth="1"/>
  </cols>
  <sheetData>
    <row r="1" spans="1:7" ht="42.75" customHeight="1">
      <c r="A1" s="1" t="s">
        <v>0</v>
      </c>
      <c r="B1" s="1"/>
      <c r="C1" s="1"/>
      <c r="D1" s="1"/>
      <c r="E1" s="1"/>
      <c r="F1" s="1"/>
      <c r="G1" s="1"/>
    </row>
    <row r="2" spans="1:8" ht="27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104</v>
      </c>
    </row>
    <row r="3" spans="1:8" ht="14.25">
      <c r="A3" s="6" t="s">
        <v>8</v>
      </c>
      <c r="B3" s="7" t="s">
        <v>9</v>
      </c>
      <c r="C3" s="8">
        <v>1</v>
      </c>
      <c r="D3" s="8">
        <v>200</v>
      </c>
      <c r="E3" s="8">
        <f aca="true" t="shared" si="0" ref="E3:E11">C3*D3</f>
        <v>200</v>
      </c>
      <c r="F3" s="9">
        <f>SUM(E3:E11)</f>
        <v>1720</v>
      </c>
      <c r="G3" s="9" t="s">
        <v>10</v>
      </c>
      <c r="H3" s="10"/>
    </row>
    <row r="4" spans="1:8" ht="14.25">
      <c r="A4" s="11"/>
      <c r="B4" s="7" t="s">
        <v>11</v>
      </c>
      <c r="C4" s="8">
        <v>0.5</v>
      </c>
      <c r="D4" s="8">
        <v>100</v>
      </c>
      <c r="E4" s="8">
        <f t="shared" si="0"/>
        <v>50</v>
      </c>
      <c r="F4" s="9"/>
      <c r="G4" s="9"/>
      <c r="H4" s="10"/>
    </row>
    <row r="5" spans="1:8" ht="14.25">
      <c r="A5" s="11"/>
      <c r="B5" s="7" t="s">
        <v>12</v>
      </c>
      <c r="C5" s="8">
        <v>10</v>
      </c>
      <c r="D5" s="8">
        <v>40</v>
      </c>
      <c r="E5" s="8">
        <f t="shared" si="0"/>
        <v>400</v>
      </c>
      <c r="F5" s="9"/>
      <c r="G5" s="9"/>
      <c r="H5" s="10"/>
    </row>
    <row r="6" spans="1:8" ht="14.25">
      <c r="A6" s="11"/>
      <c r="B6" s="7" t="s">
        <v>13</v>
      </c>
      <c r="C6" s="8">
        <v>50</v>
      </c>
      <c r="D6" s="8">
        <v>1</v>
      </c>
      <c r="E6" s="8">
        <f t="shared" si="0"/>
        <v>50</v>
      </c>
      <c r="F6" s="9"/>
      <c r="G6" s="9"/>
      <c r="H6" s="10"/>
    </row>
    <row r="7" spans="1:8" ht="14.25">
      <c r="A7" s="11"/>
      <c r="B7" s="7" t="s">
        <v>14</v>
      </c>
      <c r="C7" s="8">
        <v>50</v>
      </c>
      <c r="D7" s="8">
        <v>6</v>
      </c>
      <c r="E7" s="8">
        <f t="shared" si="0"/>
        <v>300</v>
      </c>
      <c r="F7" s="9"/>
      <c r="G7" s="9"/>
      <c r="H7" s="10"/>
    </row>
    <row r="8" spans="1:8" ht="14.25">
      <c r="A8" s="11"/>
      <c r="B8" s="12" t="s">
        <v>15</v>
      </c>
      <c r="C8" s="4">
        <v>10</v>
      </c>
      <c r="D8" s="4">
        <v>10</v>
      </c>
      <c r="E8" s="8">
        <f t="shared" si="0"/>
        <v>100</v>
      </c>
      <c r="F8" s="9"/>
      <c r="G8" s="9"/>
      <c r="H8" s="10"/>
    </row>
    <row r="9" spans="1:8" ht="14.25">
      <c r="A9" s="11"/>
      <c r="B9" s="12" t="s">
        <v>16</v>
      </c>
      <c r="C9" s="4">
        <v>1</v>
      </c>
      <c r="D9" s="4">
        <v>20</v>
      </c>
      <c r="E9" s="8">
        <f t="shared" si="0"/>
        <v>20</v>
      </c>
      <c r="F9" s="9"/>
      <c r="G9" s="9"/>
      <c r="H9" s="10"/>
    </row>
    <row r="10" spans="1:8" ht="14.25">
      <c r="A10" s="11"/>
      <c r="B10" s="12" t="s">
        <v>17</v>
      </c>
      <c r="C10" s="4">
        <v>5</v>
      </c>
      <c r="D10" s="4">
        <v>20</v>
      </c>
      <c r="E10" s="8">
        <f t="shared" si="0"/>
        <v>100</v>
      </c>
      <c r="F10" s="9"/>
      <c r="G10" s="9"/>
      <c r="H10" s="10"/>
    </row>
    <row r="11" spans="1:8" ht="18.75" customHeight="1">
      <c r="A11" s="11"/>
      <c r="B11" s="12" t="s">
        <v>18</v>
      </c>
      <c r="C11" s="4">
        <v>10</v>
      </c>
      <c r="D11" s="4">
        <v>50</v>
      </c>
      <c r="E11" s="8">
        <f t="shared" si="0"/>
        <v>500</v>
      </c>
      <c r="F11" s="9"/>
      <c r="G11" s="9"/>
      <c r="H11" s="10"/>
    </row>
    <row r="12" spans="1:8" ht="42.75">
      <c r="A12" s="11" t="s">
        <v>19</v>
      </c>
      <c r="B12" s="12" t="s">
        <v>20</v>
      </c>
      <c r="C12" s="4">
        <v>70</v>
      </c>
      <c r="D12" s="13" t="s">
        <v>21</v>
      </c>
      <c r="E12" s="4">
        <v>700</v>
      </c>
      <c r="F12" s="9">
        <f>SUM(E12:E16)</f>
        <v>2700</v>
      </c>
      <c r="G12" s="9" t="s">
        <v>22</v>
      </c>
      <c r="H12" s="10"/>
    </row>
    <row r="13" spans="1:8" ht="14.25">
      <c r="A13" s="11"/>
      <c r="B13" s="12" t="s">
        <v>23</v>
      </c>
      <c r="C13" s="4">
        <v>50</v>
      </c>
      <c r="D13" s="4">
        <v>20</v>
      </c>
      <c r="E13" s="4">
        <v>1000</v>
      </c>
      <c r="F13" s="9"/>
      <c r="G13" s="9"/>
      <c r="H13" s="10"/>
    </row>
    <row r="14" spans="1:8" ht="14.25">
      <c r="A14" s="11"/>
      <c r="B14" s="12" t="s">
        <v>24</v>
      </c>
      <c r="C14" s="4">
        <v>10</v>
      </c>
      <c r="D14" s="4">
        <v>50</v>
      </c>
      <c r="E14" s="4">
        <v>500</v>
      </c>
      <c r="F14" s="9"/>
      <c r="G14" s="9"/>
      <c r="H14" s="10"/>
    </row>
    <row r="15" spans="1:8" ht="14.25">
      <c r="A15" s="11"/>
      <c r="B15" s="14" t="s">
        <v>25</v>
      </c>
      <c r="C15" s="4">
        <v>10</v>
      </c>
      <c r="D15" s="4">
        <v>50</v>
      </c>
      <c r="E15" s="4">
        <v>500</v>
      </c>
      <c r="F15" s="9"/>
      <c r="G15" s="9"/>
      <c r="H15" s="10"/>
    </row>
    <row r="16" spans="1:8" ht="24" customHeight="1">
      <c r="A16" s="11"/>
      <c r="B16" s="12"/>
      <c r="C16" s="4"/>
      <c r="D16" s="4"/>
      <c r="E16" s="4"/>
      <c r="F16" s="9"/>
      <c r="G16" s="9"/>
      <c r="H16" s="10"/>
    </row>
    <row r="17" spans="1:8" ht="14.25">
      <c r="A17" s="11" t="s">
        <v>26</v>
      </c>
      <c r="B17" s="12" t="s">
        <v>27</v>
      </c>
      <c r="C17" s="4">
        <v>10</v>
      </c>
      <c r="D17" s="4">
        <v>108</v>
      </c>
      <c r="E17" s="4">
        <f aca="true" t="shared" si="1" ref="E17:E29">C17*D17</f>
        <v>1080</v>
      </c>
      <c r="F17" s="9">
        <f>SUM(E17:E29)</f>
        <v>23260</v>
      </c>
      <c r="G17" s="9" t="s">
        <v>28</v>
      </c>
      <c r="H17" s="15" t="s">
        <v>105</v>
      </c>
    </row>
    <row r="18" spans="1:8" ht="14.25">
      <c r="A18" s="11"/>
      <c r="B18" s="12" t="s">
        <v>29</v>
      </c>
      <c r="C18" s="4">
        <v>15</v>
      </c>
      <c r="D18" s="4">
        <v>68</v>
      </c>
      <c r="E18" s="4">
        <f t="shared" si="1"/>
        <v>1020</v>
      </c>
      <c r="F18" s="9"/>
      <c r="G18" s="9"/>
      <c r="H18" s="16"/>
    </row>
    <row r="19" spans="1:8" ht="14.25">
      <c r="A19" s="11"/>
      <c r="B19" s="12" t="s">
        <v>30</v>
      </c>
      <c r="C19" s="4">
        <v>20</v>
      </c>
      <c r="D19" s="4">
        <v>48</v>
      </c>
      <c r="E19" s="4">
        <f t="shared" si="1"/>
        <v>960</v>
      </c>
      <c r="F19" s="9"/>
      <c r="G19" s="9"/>
      <c r="H19" s="16"/>
    </row>
    <row r="20" spans="1:8" ht="14.25">
      <c r="A20" s="11"/>
      <c r="B20" s="12" t="s">
        <v>31</v>
      </c>
      <c r="C20" s="4">
        <v>30</v>
      </c>
      <c r="D20" s="4">
        <v>48</v>
      </c>
      <c r="E20" s="4">
        <f t="shared" si="1"/>
        <v>1440</v>
      </c>
      <c r="F20" s="9"/>
      <c r="G20" s="9"/>
      <c r="H20" s="16"/>
    </row>
    <row r="21" spans="1:8" ht="14.25">
      <c r="A21" s="11"/>
      <c r="B21" s="12" t="s">
        <v>32</v>
      </c>
      <c r="C21" s="4">
        <v>40</v>
      </c>
      <c r="D21" s="4">
        <v>56</v>
      </c>
      <c r="E21" s="4">
        <f t="shared" si="1"/>
        <v>2240</v>
      </c>
      <c r="F21" s="9"/>
      <c r="G21" s="9"/>
      <c r="H21" s="16"/>
    </row>
    <row r="22" spans="1:8" ht="14.25">
      <c r="A22" s="11"/>
      <c r="B22" s="12" t="s">
        <v>33</v>
      </c>
      <c r="C22" s="4">
        <v>20</v>
      </c>
      <c r="D22" s="4">
        <v>52</v>
      </c>
      <c r="E22" s="4">
        <f t="shared" si="1"/>
        <v>1040</v>
      </c>
      <c r="F22" s="9"/>
      <c r="G22" s="9"/>
      <c r="H22" s="16"/>
    </row>
    <row r="23" spans="1:8" ht="14.25">
      <c r="A23" s="11"/>
      <c r="B23" s="12" t="s">
        <v>34</v>
      </c>
      <c r="C23" s="4">
        <v>30</v>
      </c>
      <c r="D23" s="4">
        <v>56</v>
      </c>
      <c r="E23" s="4">
        <f t="shared" si="1"/>
        <v>1680</v>
      </c>
      <c r="F23" s="9"/>
      <c r="G23" s="9"/>
      <c r="H23" s="16"/>
    </row>
    <row r="24" spans="1:8" ht="14.25">
      <c r="A24" s="11"/>
      <c r="B24" s="12" t="s">
        <v>35</v>
      </c>
      <c r="C24" s="4">
        <v>20</v>
      </c>
      <c r="D24" s="4">
        <v>52</v>
      </c>
      <c r="E24" s="4">
        <f t="shared" si="1"/>
        <v>1040</v>
      </c>
      <c r="F24" s="9"/>
      <c r="G24" s="9"/>
      <c r="H24" s="16"/>
    </row>
    <row r="25" spans="1:8" ht="14.25">
      <c r="A25" s="11"/>
      <c r="B25" s="12" t="s">
        <v>36</v>
      </c>
      <c r="C25" s="4">
        <v>40</v>
      </c>
      <c r="D25" s="4">
        <v>52</v>
      </c>
      <c r="E25" s="4">
        <f t="shared" si="1"/>
        <v>2080</v>
      </c>
      <c r="F25" s="9"/>
      <c r="G25" s="9"/>
      <c r="H25" s="16"/>
    </row>
    <row r="26" spans="1:8" ht="28.5">
      <c r="A26" s="11"/>
      <c r="B26" s="12" t="s">
        <v>37</v>
      </c>
      <c r="C26" s="4">
        <v>100</v>
      </c>
      <c r="D26" s="4">
        <v>44</v>
      </c>
      <c r="E26" s="4">
        <f t="shared" si="1"/>
        <v>4400</v>
      </c>
      <c r="F26" s="9"/>
      <c r="G26" s="9"/>
      <c r="H26" s="16"/>
    </row>
    <row r="27" spans="1:8" ht="14.25">
      <c r="A27" s="11"/>
      <c r="B27" s="12" t="s">
        <v>38</v>
      </c>
      <c r="C27" s="4">
        <v>20</v>
      </c>
      <c r="D27" s="4">
        <v>48</v>
      </c>
      <c r="E27" s="4">
        <f t="shared" si="1"/>
        <v>960</v>
      </c>
      <c r="F27" s="9"/>
      <c r="G27" s="9"/>
      <c r="H27" s="16"/>
    </row>
    <row r="28" spans="1:8" ht="14.25">
      <c r="A28" s="11"/>
      <c r="B28" s="12" t="s">
        <v>39</v>
      </c>
      <c r="C28" s="4">
        <v>35</v>
      </c>
      <c r="D28" s="4">
        <v>104</v>
      </c>
      <c r="E28" s="4">
        <f t="shared" si="1"/>
        <v>3640</v>
      </c>
      <c r="F28" s="9"/>
      <c r="G28" s="9"/>
      <c r="H28" s="16"/>
    </row>
    <row r="29" spans="1:8" ht="14.25">
      <c r="A29" s="11"/>
      <c r="B29" s="12" t="s">
        <v>40</v>
      </c>
      <c r="C29" s="4">
        <v>35</v>
      </c>
      <c r="D29" s="4">
        <v>48</v>
      </c>
      <c r="E29" s="4">
        <f t="shared" si="1"/>
        <v>1680</v>
      </c>
      <c r="F29" s="9"/>
      <c r="G29" s="9"/>
      <c r="H29" s="17"/>
    </row>
    <row r="30" spans="1:8" ht="14.25">
      <c r="A30" s="11" t="s">
        <v>41</v>
      </c>
      <c r="B30" s="18" t="s">
        <v>42</v>
      </c>
      <c r="C30" s="19">
        <v>95</v>
      </c>
      <c r="D30" s="18">
        <v>100</v>
      </c>
      <c r="E30" s="18">
        <v>9500</v>
      </c>
      <c r="F30" s="9">
        <f>SUM(E30:E33)</f>
        <v>9500</v>
      </c>
      <c r="G30" s="9" t="s">
        <v>43</v>
      </c>
      <c r="H30" s="9" t="s">
        <v>105</v>
      </c>
    </row>
    <row r="31" spans="1:8" ht="14.25">
      <c r="A31" s="11"/>
      <c r="B31" s="18"/>
      <c r="C31" s="19"/>
      <c r="D31" s="18"/>
      <c r="E31" s="18"/>
      <c r="F31" s="9"/>
      <c r="G31" s="9"/>
      <c r="H31" s="9"/>
    </row>
    <row r="32" spans="1:8" ht="14.25">
      <c r="A32" s="11"/>
      <c r="B32" s="18"/>
      <c r="C32" s="19"/>
      <c r="D32" s="18"/>
      <c r="E32" s="18"/>
      <c r="F32" s="9"/>
      <c r="G32" s="9"/>
      <c r="H32" s="9"/>
    </row>
    <row r="33" spans="1:8" ht="62.25" customHeight="1">
      <c r="A33" s="11"/>
      <c r="B33" s="18"/>
      <c r="C33" s="19"/>
      <c r="D33" s="18"/>
      <c r="E33" s="18"/>
      <c r="F33" s="9"/>
      <c r="G33" s="9"/>
      <c r="H33" s="9"/>
    </row>
    <row r="34" spans="1:8" ht="14.25">
      <c r="A34" s="20" t="s">
        <v>106</v>
      </c>
      <c r="B34" s="21" t="s">
        <v>20</v>
      </c>
      <c r="C34" s="5">
        <v>70</v>
      </c>
      <c r="D34" s="21" t="s">
        <v>44</v>
      </c>
      <c r="E34" s="5">
        <v>630</v>
      </c>
      <c r="F34" s="9">
        <f>SUM(E34:E60)</f>
        <v>11640</v>
      </c>
      <c r="G34" s="22" t="s">
        <v>45</v>
      </c>
      <c r="H34" s="10"/>
    </row>
    <row r="35" spans="1:8" ht="14.25">
      <c r="A35" s="20"/>
      <c r="B35" s="21" t="s">
        <v>46</v>
      </c>
      <c r="C35" s="5">
        <v>70</v>
      </c>
      <c r="D35" s="21" t="s">
        <v>44</v>
      </c>
      <c r="E35" s="5">
        <v>630</v>
      </c>
      <c r="F35" s="9"/>
      <c r="G35" s="22"/>
      <c r="H35" s="10"/>
    </row>
    <row r="36" spans="1:8" ht="14.25">
      <c r="A36" s="20"/>
      <c r="B36" s="21" t="s">
        <v>47</v>
      </c>
      <c r="C36" s="5" t="s">
        <v>48</v>
      </c>
      <c r="D36" s="21">
        <v>15</v>
      </c>
      <c r="E36" s="5">
        <v>75</v>
      </c>
      <c r="F36" s="9"/>
      <c r="G36" s="22"/>
      <c r="H36" s="10"/>
    </row>
    <row r="37" spans="1:8" ht="14.25">
      <c r="A37" s="20"/>
      <c r="B37" s="21" t="s">
        <v>49</v>
      </c>
      <c r="C37" s="5" t="s">
        <v>48</v>
      </c>
      <c r="D37" s="21">
        <v>15</v>
      </c>
      <c r="E37" s="5">
        <v>75</v>
      </c>
      <c r="F37" s="9"/>
      <c r="G37" s="22"/>
      <c r="H37" s="10"/>
    </row>
    <row r="38" spans="1:8" ht="14.25">
      <c r="A38" s="20"/>
      <c r="B38" s="21" t="s">
        <v>107</v>
      </c>
      <c r="C38" s="5" t="s">
        <v>50</v>
      </c>
      <c r="D38" s="21">
        <v>15</v>
      </c>
      <c r="E38" s="5">
        <v>180</v>
      </c>
      <c r="F38" s="9"/>
      <c r="G38" s="22"/>
      <c r="H38" s="10"/>
    </row>
    <row r="39" spans="1:8" ht="14.25">
      <c r="A39" s="20"/>
      <c r="B39" s="21" t="s">
        <v>51</v>
      </c>
      <c r="C39" s="5" t="s">
        <v>50</v>
      </c>
      <c r="D39" s="21">
        <v>15</v>
      </c>
      <c r="E39" s="5">
        <v>150</v>
      </c>
      <c r="F39" s="9"/>
      <c r="G39" s="22"/>
      <c r="H39" s="10"/>
    </row>
    <row r="40" spans="1:8" ht="14.25">
      <c r="A40" s="20"/>
      <c r="B40" s="21" t="s">
        <v>52</v>
      </c>
      <c r="C40" s="5" t="s">
        <v>50</v>
      </c>
      <c r="D40" s="21">
        <v>15</v>
      </c>
      <c r="E40" s="5">
        <v>300</v>
      </c>
      <c r="F40" s="9"/>
      <c r="G40" s="22"/>
      <c r="H40" s="10"/>
    </row>
    <row r="41" spans="1:8" ht="14.25">
      <c r="A41" s="20"/>
      <c r="B41" s="21" t="s">
        <v>53</v>
      </c>
      <c r="C41" s="5"/>
      <c r="D41" s="21">
        <v>30</v>
      </c>
      <c r="E41" s="5">
        <v>90</v>
      </c>
      <c r="F41" s="9"/>
      <c r="G41" s="22"/>
      <c r="H41" s="10"/>
    </row>
    <row r="42" spans="1:8" ht="14.25">
      <c r="A42" s="20"/>
      <c r="B42" s="21" t="s">
        <v>54</v>
      </c>
      <c r="C42" s="5" t="s">
        <v>55</v>
      </c>
      <c r="D42" s="21">
        <v>6</v>
      </c>
      <c r="E42" s="5">
        <v>600</v>
      </c>
      <c r="F42" s="9"/>
      <c r="G42" s="22"/>
      <c r="H42" s="10"/>
    </row>
    <row r="43" spans="1:8" ht="14.25">
      <c r="A43" s="20"/>
      <c r="B43" s="21" t="s">
        <v>56</v>
      </c>
      <c r="C43" s="5" t="s">
        <v>57</v>
      </c>
      <c r="D43" s="21">
        <v>15</v>
      </c>
      <c r="E43" s="5">
        <v>225</v>
      </c>
      <c r="F43" s="9"/>
      <c r="G43" s="22"/>
      <c r="H43" s="10"/>
    </row>
    <row r="44" spans="1:8" ht="14.25">
      <c r="A44" s="20"/>
      <c r="B44" s="21" t="s">
        <v>58</v>
      </c>
      <c r="C44" s="5" t="s">
        <v>59</v>
      </c>
      <c r="D44" s="21">
        <v>45</v>
      </c>
      <c r="E44" s="5">
        <v>225</v>
      </c>
      <c r="F44" s="9"/>
      <c r="G44" s="22"/>
      <c r="H44" s="10"/>
    </row>
    <row r="45" spans="1:8" ht="14.25">
      <c r="A45" s="20"/>
      <c r="B45" s="21" t="s">
        <v>60</v>
      </c>
      <c r="C45" s="5" t="s">
        <v>61</v>
      </c>
      <c r="D45" s="21">
        <v>30</v>
      </c>
      <c r="E45" s="5">
        <v>900</v>
      </c>
      <c r="F45" s="9"/>
      <c r="G45" s="22"/>
      <c r="H45" s="10"/>
    </row>
    <row r="46" spans="1:8" ht="14.25">
      <c r="A46" s="20"/>
      <c r="B46" s="21" t="s">
        <v>62</v>
      </c>
      <c r="C46" s="5" t="s">
        <v>108</v>
      </c>
      <c r="D46" s="21">
        <v>15</v>
      </c>
      <c r="E46" s="5">
        <v>450</v>
      </c>
      <c r="F46" s="9"/>
      <c r="G46" s="22"/>
      <c r="H46" s="10"/>
    </row>
    <row r="47" spans="1:8" ht="14.25">
      <c r="A47" s="20"/>
      <c r="B47" s="21" t="s">
        <v>63</v>
      </c>
      <c r="C47" s="5" t="s">
        <v>109</v>
      </c>
      <c r="D47" s="21">
        <v>15</v>
      </c>
      <c r="E47" s="5">
        <v>150</v>
      </c>
      <c r="F47" s="9"/>
      <c r="G47" s="22"/>
      <c r="H47" s="10"/>
    </row>
    <row r="48" spans="1:8" ht="14.25">
      <c r="A48" s="20"/>
      <c r="B48" s="21" t="s">
        <v>63</v>
      </c>
      <c r="C48" s="5" t="s">
        <v>110</v>
      </c>
      <c r="D48" s="21">
        <v>15</v>
      </c>
      <c r="E48" s="5">
        <v>150</v>
      </c>
      <c r="F48" s="9"/>
      <c r="G48" s="22"/>
      <c r="H48" s="10"/>
    </row>
    <row r="49" spans="1:8" ht="14.25">
      <c r="A49" s="20"/>
      <c r="B49" s="21" t="s">
        <v>64</v>
      </c>
      <c r="C49" s="5"/>
      <c r="D49" s="21">
        <v>15</v>
      </c>
      <c r="E49" s="5">
        <v>450</v>
      </c>
      <c r="F49" s="9"/>
      <c r="G49" s="22"/>
      <c r="H49" s="10"/>
    </row>
    <row r="50" spans="1:8" ht="14.25">
      <c r="A50" s="20"/>
      <c r="B50" s="21" t="s">
        <v>65</v>
      </c>
      <c r="C50" s="5" t="s">
        <v>66</v>
      </c>
      <c r="D50" s="21">
        <v>30</v>
      </c>
      <c r="E50" s="23">
        <v>60</v>
      </c>
      <c r="F50" s="9"/>
      <c r="G50" s="22"/>
      <c r="H50" s="10"/>
    </row>
    <row r="51" spans="1:8" ht="14.25">
      <c r="A51" s="20"/>
      <c r="B51" s="21" t="s">
        <v>67</v>
      </c>
      <c r="C51" s="5" t="s">
        <v>68</v>
      </c>
      <c r="D51" s="21">
        <v>30</v>
      </c>
      <c r="E51" s="5">
        <v>90</v>
      </c>
      <c r="F51" s="9"/>
      <c r="G51" s="22"/>
      <c r="H51" s="10"/>
    </row>
    <row r="52" spans="1:8" ht="14.25">
      <c r="A52" s="20"/>
      <c r="B52" s="21" t="s">
        <v>69</v>
      </c>
      <c r="C52" s="5" t="s">
        <v>70</v>
      </c>
      <c r="D52" s="21">
        <v>30</v>
      </c>
      <c r="E52" s="24">
        <v>450</v>
      </c>
      <c r="F52" s="9"/>
      <c r="G52" s="22"/>
      <c r="H52" s="10"/>
    </row>
    <row r="53" spans="1:8" ht="14.25">
      <c r="A53" s="20"/>
      <c r="B53" s="21" t="s">
        <v>71</v>
      </c>
      <c r="C53" s="5" t="s">
        <v>72</v>
      </c>
      <c r="D53" s="21">
        <v>30</v>
      </c>
      <c r="E53" s="24">
        <v>450</v>
      </c>
      <c r="F53" s="9"/>
      <c r="G53" s="22"/>
      <c r="H53" s="10"/>
    </row>
    <row r="54" spans="1:8" ht="14.25">
      <c r="A54" s="20"/>
      <c r="B54" s="21" t="s">
        <v>73</v>
      </c>
      <c r="C54" s="5" t="s">
        <v>74</v>
      </c>
      <c r="D54" s="21">
        <v>30</v>
      </c>
      <c r="E54" s="24">
        <v>300</v>
      </c>
      <c r="F54" s="9"/>
      <c r="G54" s="22"/>
      <c r="H54" s="10"/>
    </row>
    <row r="55" spans="1:8" ht="14.25">
      <c r="A55" s="20"/>
      <c r="B55" s="21" t="s">
        <v>75</v>
      </c>
      <c r="C55" s="5" t="s">
        <v>76</v>
      </c>
      <c r="D55" s="21">
        <v>30</v>
      </c>
      <c r="E55" s="25">
        <v>360</v>
      </c>
      <c r="F55" s="9"/>
      <c r="G55" s="22"/>
      <c r="H55" s="10"/>
    </row>
    <row r="56" spans="1:8" ht="14.25">
      <c r="A56" s="20"/>
      <c r="B56" s="21" t="s">
        <v>77</v>
      </c>
      <c r="C56" s="5" t="s">
        <v>78</v>
      </c>
      <c r="D56" s="21">
        <v>30</v>
      </c>
      <c r="E56" s="25">
        <v>300</v>
      </c>
      <c r="F56" s="9"/>
      <c r="G56" s="22"/>
      <c r="H56" s="10"/>
    </row>
    <row r="57" spans="1:8" ht="14.25">
      <c r="A57" s="20"/>
      <c r="B57" s="21" t="s">
        <v>79</v>
      </c>
      <c r="C57" s="5" t="s">
        <v>80</v>
      </c>
      <c r="D57" s="21">
        <v>30</v>
      </c>
      <c r="E57" s="25">
        <v>300</v>
      </c>
      <c r="F57" s="9"/>
      <c r="G57" s="22"/>
      <c r="H57" s="10"/>
    </row>
    <row r="58" spans="1:8" ht="14.25">
      <c r="A58" s="20"/>
      <c r="B58" s="21" t="s">
        <v>81</v>
      </c>
      <c r="C58" s="5" t="s">
        <v>82</v>
      </c>
      <c r="D58" s="21">
        <v>15</v>
      </c>
      <c r="E58" s="25">
        <v>600</v>
      </c>
      <c r="F58" s="9"/>
      <c r="G58" s="22"/>
      <c r="H58" s="10"/>
    </row>
    <row r="59" spans="1:8" ht="14.25">
      <c r="A59" s="20"/>
      <c r="B59" s="21" t="s">
        <v>83</v>
      </c>
      <c r="C59" s="5">
        <v>100</v>
      </c>
      <c r="D59" s="21">
        <v>30</v>
      </c>
      <c r="E59" s="25">
        <v>3000</v>
      </c>
      <c r="F59" s="9"/>
      <c r="G59" s="22"/>
      <c r="H59" s="10"/>
    </row>
    <row r="60" spans="1:8" ht="14.25">
      <c r="A60" s="20"/>
      <c r="B60" s="21" t="s">
        <v>84</v>
      </c>
      <c r="C60" s="5"/>
      <c r="D60" s="21">
        <v>30</v>
      </c>
      <c r="E60" s="25">
        <v>450</v>
      </c>
      <c r="F60" s="9"/>
      <c r="G60" s="22"/>
      <c r="H60" s="10"/>
    </row>
    <row r="61" spans="1:8" ht="37.5" customHeight="1">
      <c r="A61" s="11" t="s">
        <v>111</v>
      </c>
      <c r="B61" s="26" t="s">
        <v>85</v>
      </c>
      <c r="C61" s="5">
        <v>150</v>
      </c>
      <c r="D61" s="5">
        <v>10</v>
      </c>
      <c r="E61" s="5">
        <f aca="true" t="shared" si="2" ref="E61:E67">+C61*D61</f>
        <v>1500</v>
      </c>
      <c r="F61" s="27">
        <v>7500</v>
      </c>
      <c r="G61" s="9" t="s">
        <v>112</v>
      </c>
      <c r="H61" s="9" t="s">
        <v>113</v>
      </c>
    </row>
    <row r="62" spans="1:8" ht="14.25">
      <c r="A62" s="11"/>
      <c r="B62" s="26" t="s">
        <v>86</v>
      </c>
      <c r="C62" s="5">
        <v>150</v>
      </c>
      <c r="D62" s="5">
        <v>10</v>
      </c>
      <c r="E62" s="5">
        <f t="shared" si="2"/>
        <v>1500</v>
      </c>
      <c r="F62" s="27"/>
      <c r="G62" s="9"/>
      <c r="H62" s="9"/>
    </row>
    <row r="63" spans="1:8" ht="14.25">
      <c r="A63" s="11"/>
      <c r="B63" s="10" t="s">
        <v>87</v>
      </c>
      <c r="C63" s="5">
        <v>150</v>
      </c>
      <c r="D63" s="5">
        <v>10</v>
      </c>
      <c r="E63" s="5">
        <f t="shared" si="2"/>
        <v>1500</v>
      </c>
      <c r="F63" s="27"/>
      <c r="G63" s="9"/>
      <c r="H63" s="9"/>
    </row>
    <row r="64" spans="1:8" ht="23.25" customHeight="1">
      <c r="A64" s="11"/>
      <c r="B64" s="10" t="s">
        <v>88</v>
      </c>
      <c r="C64" s="5">
        <v>150</v>
      </c>
      <c r="D64" s="5">
        <v>10</v>
      </c>
      <c r="E64" s="5">
        <f t="shared" si="2"/>
        <v>1500</v>
      </c>
      <c r="F64" s="27"/>
      <c r="G64" s="9"/>
      <c r="H64" s="9"/>
    </row>
    <row r="65" spans="1:8" ht="115.5" customHeight="1">
      <c r="A65" s="11"/>
      <c r="B65" s="10" t="s">
        <v>89</v>
      </c>
      <c r="C65" s="5">
        <v>150</v>
      </c>
      <c r="D65" s="5">
        <v>10</v>
      </c>
      <c r="E65" s="5">
        <f t="shared" si="2"/>
        <v>1500</v>
      </c>
      <c r="F65" s="27"/>
      <c r="G65" s="9"/>
      <c r="H65" s="9"/>
    </row>
    <row r="66" spans="1:8" ht="14.25">
      <c r="A66" s="11" t="s">
        <v>114</v>
      </c>
      <c r="B66" s="28" t="s">
        <v>115</v>
      </c>
      <c r="C66" s="29">
        <v>160</v>
      </c>
      <c r="D66" s="29">
        <v>36</v>
      </c>
      <c r="E66" s="30">
        <f t="shared" si="2"/>
        <v>5760</v>
      </c>
      <c r="F66" s="27">
        <v>9180</v>
      </c>
      <c r="G66" s="9" t="s">
        <v>116</v>
      </c>
      <c r="H66" s="10"/>
    </row>
    <row r="67" spans="1:8" ht="14.25">
      <c r="A67" s="11"/>
      <c r="B67" s="28"/>
      <c r="C67" s="29">
        <v>90</v>
      </c>
      <c r="D67" s="29">
        <v>38</v>
      </c>
      <c r="E67" s="30">
        <f t="shared" si="2"/>
        <v>3420</v>
      </c>
      <c r="F67" s="27"/>
      <c r="G67" s="9"/>
      <c r="H67" s="10"/>
    </row>
    <row r="68" spans="1:8" ht="14.25">
      <c r="A68" s="11"/>
      <c r="B68" s="21"/>
      <c r="C68" s="29"/>
      <c r="D68" s="29"/>
      <c r="E68" s="30"/>
      <c r="F68" s="27"/>
      <c r="G68" s="9"/>
      <c r="H68" s="10"/>
    </row>
    <row r="69" spans="1:8" ht="14.25">
      <c r="A69" s="11" t="s">
        <v>117</v>
      </c>
      <c r="B69" s="31" t="s">
        <v>118</v>
      </c>
      <c r="C69" s="32">
        <v>185</v>
      </c>
      <c r="D69" s="33" t="s">
        <v>119</v>
      </c>
      <c r="E69" s="34">
        <f>15*185</f>
        <v>2775</v>
      </c>
      <c r="F69" s="35">
        <v>5435</v>
      </c>
      <c r="G69" s="9" t="s">
        <v>120</v>
      </c>
      <c r="H69" s="10"/>
    </row>
    <row r="70" spans="1:8" ht="14.25">
      <c r="A70" s="11"/>
      <c r="B70" s="36" t="s">
        <v>90</v>
      </c>
      <c r="C70" s="32">
        <v>70</v>
      </c>
      <c r="D70" s="33" t="s">
        <v>121</v>
      </c>
      <c r="E70" s="37">
        <f>5*70</f>
        <v>350</v>
      </c>
      <c r="F70" s="35"/>
      <c r="G70" s="9"/>
      <c r="H70" s="10"/>
    </row>
    <row r="71" spans="1:8" ht="14.25">
      <c r="A71" s="11"/>
      <c r="B71" s="31" t="s">
        <v>122</v>
      </c>
      <c r="C71" s="38">
        <v>60</v>
      </c>
      <c r="D71" s="37">
        <v>38.5</v>
      </c>
      <c r="E71" s="5">
        <f>+C71*D71</f>
        <v>2310</v>
      </c>
      <c r="F71" s="35"/>
      <c r="G71" s="9"/>
      <c r="H71" s="10"/>
    </row>
    <row r="72" spans="1:8" ht="36.75" customHeight="1">
      <c r="A72" s="6" t="s">
        <v>91</v>
      </c>
      <c r="B72" s="12" t="s">
        <v>92</v>
      </c>
      <c r="C72" s="4">
        <v>2</v>
      </c>
      <c r="D72" s="13">
        <v>160</v>
      </c>
      <c r="E72" s="4">
        <v>320</v>
      </c>
      <c r="F72" s="15">
        <f>SUM(E72:E84)</f>
        <v>10670</v>
      </c>
      <c r="G72" s="9" t="s">
        <v>123</v>
      </c>
      <c r="H72" s="4"/>
    </row>
    <row r="73" spans="1:8" ht="28.5">
      <c r="A73" s="11"/>
      <c r="B73" s="12" t="s">
        <v>93</v>
      </c>
      <c r="C73" s="4">
        <v>10</v>
      </c>
      <c r="D73" s="4">
        <v>10</v>
      </c>
      <c r="E73" s="4">
        <v>100</v>
      </c>
      <c r="F73" s="16"/>
      <c r="G73" s="9"/>
      <c r="H73" s="39"/>
    </row>
    <row r="74" spans="1:8" ht="14.25">
      <c r="A74" s="11"/>
      <c r="B74" s="14" t="s">
        <v>94</v>
      </c>
      <c r="C74" s="4">
        <v>20</v>
      </c>
      <c r="D74" s="4">
        <v>160</v>
      </c>
      <c r="E74" s="4">
        <v>3200</v>
      </c>
      <c r="F74" s="16"/>
      <c r="G74" s="9"/>
      <c r="H74" s="39"/>
    </row>
    <row r="75" spans="1:8" ht="14.25">
      <c r="A75" s="11"/>
      <c r="B75" s="12" t="s">
        <v>95</v>
      </c>
      <c r="C75" s="4">
        <v>20</v>
      </c>
      <c r="D75" s="4">
        <v>160</v>
      </c>
      <c r="E75" s="4">
        <v>3200</v>
      </c>
      <c r="F75" s="16"/>
      <c r="G75" s="9"/>
      <c r="H75" s="39"/>
    </row>
    <row r="76" spans="1:8" ht="14.25">
      <c r="A76" s="11"/>
      <c r="B76" s="12" t="s">
        <v>96</v>
      </c>
      <c r="C76" s="4">
        <v>100</v>
      </c>
      <c r="D76" s="4">
        <v>1</v>
      </c>
      <c r="E76" s="4">
        <v>100</v>
      </c>
      <c r="F76" s="16"/>
      <c r="G76" s="9"/>
      <c r="H76" s="39"/>
    </row>
    <row r="77" spans="1:8" ht="14.25">
      <c r="A77" s="11"/>
      <c r="B77" s="12"/>
      <c r="C77" s="4"/>
      <c r="D77" s="4"/>
      <c r="E77" s="4"/>
      <c r="F77" s="16"/>
      <c r="G77" s="9"/>
      <c r="H77" s="39"/>
    </row>
    <row r="78" spans="1:8" ht="14.25">
      <c r="A78" s="11" t="s">
        <v>97</v>
      </c>
      <c r="B78" s="12" t="s">
        <v>98</v>
      </c>
      <c r="C78" s="4">
        <v>10</v>
      </c>
      <c r="D78" s="4">
        <v>35</v>
      </c>
      <c r="E78" s="4">
        <v>350</v>
      </c>
      <c r="F78" s="16"/>
      <c r="G78" s="9"/>
      <c r="H78" s="39"/>
    </row>
    <row r="79" spans="1:8" ht="14.25">
      <c r="A79" s="11"/>
      <c r="B79" s="12" t="s">
        <v>99</v>
      </c>
      <c r="C79" s="4">
        <v>10</v>
      </c>
      <c r="D79" s="4">
        <v>35</v>
      </c>
      <c r="E79" s="4">
        <v>350</v>
      </c>
      <c r="F79" s="16"/>
      <c r="G79" s="9"/>
      <c r="H79" s="4"/>
    </row>
    <row r="80" spans="1:8" ht="14.25">
      <c r="A80" s="11"/>
      <c r="B80" s="12" t="s">
        <v>100</v>
      </c>
      <c r="C80" s="4">
        <v>10</v>
      </c>
      <c r="D80" s="4">
        <v>35</v>
      </c>
      <c r="E80" s="4">
        <v>350</v>
      </c>
      <c r="F80" s="16"/>
      <c r="G80" s="9"/>
      <c r="H80" s="39"/>
    </row>
    <row r="81" spans="1:8" ht="14.25">
      <c r="A81" s="11"/>
      <c r="B81" s="12" t="s">
        <v>101</v>
      </c>
      <c r="C81" s="4">
        <v>10</v>
      </c>
      <c r="D81" s="4">
        <v>35</v>
      </c>
      <c r="E81" s="4">
        <v>350</v>
      </c>
      <c r="F81" s="16"/>
      <c r="G81" s="9"/>
      <c r="H81" s="39"/>
    </row>
    <row r="82" spans="1:8" ht="14.25">
      <c r="A82" s="11"/>
      <c r="B82" s="12" t="s">
        <v>102</v>
      </c>
      <c r="C82" s="4">
        <v>50</v>
      </c>
      <c r="D82" s="4">
        <v>3</v>
      </c>
      <c r="E82" s="4">
        <v>150</v>
      </c>
      <c r="F82" s="16"/>
      <c r="G82" s="9"/>
      <c r="H82" s="39"/>
    </row>
    <row r="83" spans="1:8" ht="14.25">
      <c r="A83" s="11"/>
      <c r="B83" s="12" t="s">
        <v>103</v>
      </c>
      <c r="C83" s="4">
        <v>25</v>
      </c>
      <c r="D83" s="4">
        <v>35</v>
      </c>
      <c r="E83" s="4">
        <v>1500</v>
      </c>
      <c r="F83" s="16"/>
      <c r="G83" s="9"/>
      <c r="H83" s="39"/>
    </row>
    <row r="84" spans="1:8" ht="14.25">
      <c r="A84" s="11"/>
      <c r="B84" s="12" t="s">
        <v>95</v>
      </c>
      <c r="C84" s="4">
        <v>20</v>
      </c>
      <c r="D84" s="4">
        <v>35</v>
      </c>
      <c r="E84" s="4">
        <v>700</v>
      </c>
      <c r="F84" s="17"/>
      <c r="G84" s="9"/>
      <c r="H84" s="39"/>
    </row>
    <row r="85" ht="14.25">
      <c r="F85" s="42">
        <f>SUM(F3:F84)</f>
        <v>81605</v>
      </c>
    </row>
  </sheetData>
  <mergeCells count="37">
    <mergeCell ref="F72:F84"/>
    <mergeCell ref="A1:G1"/>
    <mergeCell ref="A3:A11"/>
    <mergeCell ref="F3:F11"/>
    <mergeCell ref="G3:G11"/>
    <mergeCell ref="A12:A16"/>
    <mergeCell ref="F12:F16"/>
    <mergeCell ref="G12:G16"/>
    <mergeCell ref="A17:A29"/>
    <mergeCell ref="F17:F29"/>
    <mergeCell ref="G17:G29"/>
    <mergeCell ref="A30:A33"/>
    <mergeCell ref="B30:B33"/>
    <mergeCell ref="C30:C33"/>
    <mergeCell ref="D30:D33"/>
    <mergeCell ref="E30:E33"/>
    <mergeCell ref="F30:F33"/>
    <mergeCell ref="G30:G33"/>
    <mergeCell ref="H30:H33"/>
    <mergeCell ref="A34:A60"/>
    <mergeCell ref="F34:F60"/>
    <mergeCell ref="G34:G60"/>
    <mergeCell ref="A61:A65"/>
    <mergeCell ref="F61:F65"/>
    <mergeCell ref="G61:G65"/>
    <mergeCell ref="A66:A68"/>
    <mergeCell ref="B66:B67"/>
    <mergeCell ref="F66:F68"/>
    <mergeCell ref="G66:G68"/>
    <mergeCell ref="H61:H65"/>
    <mergeCell ref="H17:H29"/>
    <mergeCell ref="A72:A77"/>
    <mergeCell ref="G72:G84"/>
    <mergeCell ref="A78:A84"/>
    <mergeCell ref="A69:A71"/>
    <mergeCell ref="F69:F71"/>
    <mergeCell ref="G69:G71"/>
  </mergeCells>
  <hyperlinks>
    <hyperlink ref="B41" r:id="rId1" tooltip="http://www.so.com/s?q=%E7%BB%9D%E7%BC%98%E8%83%B6%E5%B8%A6&amp;ie=utf-8&amp;src=wenda_link" display="绝缘胶带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2016-09-08T02:45:29Z</dcterms:created>
  <dcterms:modified xsi:type="dcterms:W3CDTF">2016-09-08T03:12:44Z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